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rron\Documents\CONGRESOS\2025\Chapingo\"/>
    </mc:Choice>
  </mc:AlternateContent>
  <xr:revisionPtr revIDLastSave="0" documentId="13_ncr:1_{4D566DBF-4B27-4E7C-A8C5-7249D9F8C289}" xr6:coauthVersionLast="47" xr6:coauthVersionMax="47" xr10:uidLastSave="{00000000-0000-0000-0000-000000000000}"/>
  <bookViews>
    <workbookView xWindow="-110" yWindow="-110" windowWidth="19420" windowHeight="10300" activeTab="2" xr2:uid="{91D9E1E9-97E6-4B1E-BC09-712F1F8E1C29}"/>
  </bookViews>
  <sheets>
    <sheet name="Patron y granos" sheetId="1" r:id="rId1"/>
    <sheet name="Algunos cultivos" sheetId="2" r:id="rId2"/>
    <sheet name="Maiz" sheetId="5" r:id="rId3"/>
    <sheet name="Hambre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13" i="5"/>
  <c r="E4" i="5"/>
  <c r="G19" i="2" l="1"/>
  <c r="G18" i="2"/>
  <c r="G17" i="2"/>
  <c r="G16" i="2"/>
  <c r="G15" i="2"/>
  <c r="G14" i="2"/>
  <c r="G13" i="2"/>
  <c r="G12" i="2"/>
  <c r="G11" i="2"/>
  <c r="G10" i="2"/>
  <c r="G9" i="2"/>
  <c r="G8" i="2"/>
  <c r="L13" i="1"/>
  <c r="L12" i="1"/>
  <c r="L11" i="1"/>
  <c r="L7" i="1"/>
  <c r="L6" i="1"/>
  <c r="L5" i="1"/>
  <c r="E14" i="1"/>
  <c r="E16" i="1" s="1"/>
  <c r="D14" i="1"/>
  <c r="D16" i="1" s="1"/>
  <c r="C14" i="1"/>
  <c r="C16" i="1" s="1"/>
</calcChain>
</file>

<file path=xl/sharedStrings.xml><?xml version="1.0" encoding="utf-8"?>
<sst xmlns="http://schemas.openxmlformats.org/spreadsheetml/2006/main" count="121" uniqueCount="71">
  <si>
    <t xml:space="preserve">Patron de cultivos. Hectáreas 1990, 2000 y 2023 </t>
  </si>
  <si>
    <t>Grupos</t>
  </si>
  <si>
    <t>Granos</t>
  </si>
  <si>
    <t>Forrajes</t>
  </si>
  <si>
    <t>Oleaginosas</t>
  </si>
  <si>
    <t>Industriales</t>
  </si>
  <si>
    <t>Hortalizas</t>
  </si>
  <si>
    <t>Frutas</t>
  </si>
  <si>
    <t>Flores</t>
  </si>
  <si>
    <t>Otros</t>
  </si>
  <si>
    <t>Total frontera sin pastos</t>
  </si>
  <si>
    <t>pastos y praderas</t>
  </si>
  <si>
    <t>Total frontera agrícola</t>
  </si>
  <si>
    <t>Fuente: SIACON NG 2023</t>
  </si>
  <si>
    <t>Superficie cosechada . Hectáreas</t>
  </si>
  <si>
    <t>Maíz grano</t>
  </si>
  <si>
    <t>Frijol</t>
  </si>
  <si>
    <t>Trigo grano</t>
  </si>
  <si>
    <t>Volumen de producción. Toneladas</t>
  </si>
  <si>
    <t>Has perdidas en el período</t>
  </si>
  <si>
    <t>Apoyo a 1,446,293 has</t>
  </si>
  <si>
    <t>Superficie cosechada y producción de cultivos tradicionales y de exportación</t>
  </si>
  <si>
    <t>Cultivo</t>
  </si>
  <si>
    <t>Medida</t>
  </si>
  <si>
    <t>Saldo</t>
  </si>
  <si>
    <t>Has</t>
  </si>
  <si>
    <t>Tons</t>
  </si>
  <si>
    <t>Tomate rojo</t>
  </si>
  <si>
    <t>Fresa</t>
  </si>
  <si>
    <t>Frambuesa</t>
  </si>
  <si>
    <t>Aguacate</t>
  </si>
  <si>
    <t>Porcentaje de trabajadores subordinados en actividades agropecuarias que solo comió una vez al día o dejó de comer todo un día. por entidad federativa. 2018, 2020, 2022 y 2024</t>
  </si>
  <si>
    <t>Entidad</t>
  </si>
  <si>
    <t>Tabasco</t>
  </si>
  <si>
    <t>Baja California</t>
  </si>
  <si>
    <t>Chihuahua</t>
  </si>
  <si>
    <t>Sonora</t>
  </si>
  <si>
    <t>Aguascalientes</t>
  </si>
  <si>
    <t>Sinaloa</t>
  </si>
  <si>
    <t>Colima</t>
  </si>
  <si>
    <t>Campeche</t>
  </si>
  <si>
    <t>Quintana Roo</t>
  </si>
  <si>
    <t>Michoacán</t>
  </si>
  <si>
    <t>Puebla</t>
  </si>
  <si>
    <t>Nayarit</t>
  </si>
  <si>
    <t>Durango</t>
  </si>
  <si>
    <t>Nuevo León</t>
  </si>
  <si>
    <t>Querétaro</t>
  </si>
  <si>
    <t>Tlaxcala</t>
  </si>
  <si>
    <t>Jalisco</t>
  </si>
  <si>
    <t>Baja California Sur</t>
  </si>
  <si>
    <t>Veracruz</t>
  </si>
  <si>
    <t>San Luis Potosí</t>
  </si>
  <si>
    <t>Hidalgo</t>
  </si>
  <si>
    <t>Coahuila</t>
  </si>
  <si>
    <t>Oaxaca</t>
  </si>
  <si>
    <t>Tamaulipas</t>
  </si>
  <si>
    <t>Guanajuato</t>
  </si>
  <si>
    <t>Zacatecas</t>
  </si>
  <si>
    <t>Chiapas</t>
  </si>
  <si>
    <t>México</t>
  </si>
  <si>
    <t>Yucatán</t>
  </si>
  <si>
    <t>Guerrero</t>
  </si>
  <si>
    <t>Morelos</t>
  </si>
  <si>
    <t>Cd de México</t>
  </si>
  <si>
    <t>Nacional</t>
  </si>
  <si>
    <t>Fuente: INEGI. ENIGH 2018, 2020, 2022 y 2024</t>
  </si>
  <si>
    <t>Ciudad de México</t>
  </si>
  <si>
    <t>TOTAL</t>
  </si>
  <si>
    <t>Superficie cosechada y volumen de producción de maíz. 2023</t>
  </si>
  <si>
    <t>Participación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</si>
</sst>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164" fontId="0" fillId="0" borderId="0" xfId="1" applyNumberFormat="1" applyFont="1" applyBorder="1"/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/>
    <xf numFmtId="164" fontId="0" fillId="0" borderId="1" xfId="1" applyNumberFormat="1" applyFon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164" fontId="3" fillId="0" borderId="0" xfId="1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164" fontId="3" fillId="0" borderId="0" xfId="0" applyNumberFormat="1" applyFont="1"/>
    <xf numFmtId="0" fontId="3" fillId="0" borderId="1" xfId="0" applyFont="1" applyBorder="1"/>
    <xf numFmtId="164" fontId="3" fillId="0" borderId="1" xfId="1" applyNumberFormat="1" applyFont="1" applyBorder="1" applyAlignment="1">
      <alignment wrapText="1"/>
    </xf>
    <xf numFmtId="164" fontId="3" fillId="0" borderId="1" xfId="0" applyNumberFormat="1" applyFont="1" applyBorder="1"/>
    <xf numFmtId="0" fontId="3" fillId="0" borderId="3" xfId="0" applyFont="1" applyBorder="1"/>
    <xf numFmtId="43" fontId="3" fillId="0" borderId="0" xfId="0" applyNumberFormat="1" applyFont="1"/>
    <xf numFmtId="3" fontId="3" fillId="0" borderId="1" xfId="0" applyNumberFormat="1" applyFont="1" applyBorder="1" applyAlignment="1">
      <alignment wrapText="1"/>
    </xf>
    <xf numFmtId="4" fontId="3" fillId="0" borderId="1" xfId="0" applyNumberFormat="1" applyFont="1" applyBorder="1"/>
    <xf numFmtId="0" fontId="0" fillId="0" borderId="0" xfId="0" applyAlignment="1">
      <alignment horizontal="center"/>
    </xf>
    <xf numFmtId="0" fontId="6" fillId="0" borderId="0" xfId="0" applyFont="1"/>
    <xf numFmtId="165" fontId="0" fillId="0" borderId="0" xfId="0" applyNumberFormat="1"/>
    <xf numFmtId="0" fontId="7" fillId="0" borderId="4" xfId="0" applyFont="1" applyBorder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5FE0-CAE9-4A67-9EDB-07410967255C}">
  <dimension ref="B3:M17"/>
  <sheetViews>
    <sheetView topLeftCell="A3" workbookViewId="0">
      <selection activeCell="I16" sqref="I16"/>
    </sheetView>
  </sheetViews>
  <sheetFormatPr baseColWidth="10" defaultRowHeight="14.5" x14ac:dyDescent="0.35"/>
  <cols>
    <col min="2" max="2" width="21" customWidth="1"/>
    <col min="3" max="5" width="11.1796875" bestFit="1" customWidth="1"/>
    <col min="8" max="8" width="16.6328125" customWidth="1"/>
    <col min="12" max="12" width="11.1796875" bestFit="1" customWidth="1"/>
    <col min="13" max="13" width="13.81640625" customWidth="1"/>
  </cols>
  <sheetData>
    <row r="3" spans="2:13" ht="15.5" x14ac:dyDescent="0.35">
      <c r="H3" s="17" t="s">
        <v>14</v>
      </c>
      <c r="I3" s="6"/>
      <c r="J3" s="6"/>
      <c r="K3" s="6"/>
      <c r="L3" s="6"/>
    </row>
    <row r="4" spans="2:13" ht="54" x14ac:dyDescent="0.35">
      <c r="B4" s="1" t="s">
        <v>0</v>
      </c>
      <c r="C4" s="1"/>
      <c r="D4" s="1"/>
      <c r="E4" s="1"/>
      <c r="H4" s="14" t="s">
        <v>2</v>
      </c>
      <c r="I4" s="22">
        <v>1990</v>
      </c>
      <c r="J4" s="23">
        <v>2000</v>
      </c>
      <c r="K4" s="23">
        <v>2023</v>
      </c>
      <c r="L4" s="16" t="s">
        <v>19</v>
      </c>
      <c r="M4" s="13" t="s">
        <v>20</v>
      </c>
    </row>
    <row r="5" spans="2:13" x14ac:dyDescent="0.35">
      <c r="B5" s="2" t="s">
        <v>1</v>
      </c>
      <c r="C5" s="2">
        <v>1990</v>
      </c>
      <c r="D5" s="2">
        <v>2000</v>
      </c>
      <c r="E5" s="2">
        <v>2023</v>
      </c>
      <c r="H5" s="9" t="s">
        <v>15</v>
      </c>
      <c r="I5" s="10">
        <v>7338871</v>
      </c>
      <c r="J5" s="11">
        <v>7131180.7400000002</v>
      </c>
      <c r="K5" s="11">
        <v>6436119.7199999997</v>
      </c>
      <c r="L5" s="4">
        <f>+K5-I5</f>
        <v>-902751.28000000026</v>
      </c>
    </row>
    <row r="6" spans="2:13" x14ac:dyDescent="0.35">
      <c r="B6" t="s">
        <v>2</v>
      </c>
      <c r="C6" s="3">
        <v>10962169</v>
      </c>
      <c r="D6" s="3">
        <v>9923060.7599999998</v>
      </c>
      <c r="E6" s="3">
        <v>8232259.6200000001</v>
      </c>
      <c r="H6" s="9" t="s">
        <v>16</v>
      </c>
      <c r="I6" s="10">
        <v>2094631</v>
      </c>
      <c r="J6" s="11">
        <v>1502817.99</v>
      </c>
      <c r="K6" s="11">
        <v>761316.72</v>
      </c>
      <c r="L6" s="4">
        <f t="shared" ref="L6:L7" si="0">+K6-I6</f>
        <v>-1333314.28</v>
      </c>
    </row>
    <row r="7" spans="2:13" x14ac:dyDescent="0.35">
      <c r="B7" t="s">
        <v>3</v>
      </c>
      <c r="C7" s="3">
        <v>2652028</v>
      </c>
      <c r="D7" s="3">
        <v>3123473.23</v>
      </c>
      <c r="E7" s="3">
        <v>2722742.52</v>
      </c>
      <c r="H7" s="15" t="s">
        <v>17</v>
      </c>
      <c r="I7" s="18">
        <v>932760</v>
      </c>
      <c r="J7" s="19">
        <v>707767.57</v>
      </c>
      <c r="K7" s="19">
        <v>560369.23</v>
      </c>
      <c r="L7" s="7">
        <f t="shared" si="0"/>
        <v>-372390.77</v>
      </c>
    </row>
    <row r="8" spans="2:13" x14ac:dyDescent="0.35">
      <c r="B8" t="s">
        <v>4</v>
      </c>
      <c r="C8" s="3">
        <v>552951</v>
      </c>
      <c r="D8" s="3">
        <v>225218.41999999998</v>
      </c>
      <c r="E8" s="3">
        <v>191041.15000000002</v>
      </c>
    </row>
    <row r="9" spans="2:13" ht="15.5" x14ac:dyDescent="0.35">
      <c r="B9" t="s">
        <v>5</v>
      </c>
      <c r="C9" s="3">
        <v>1726997</v>
      </c>
      <c r="D9" s="3">
        <v>1742428.2100000002</v>
      </c>
      <c r="E9" s="3">
        <v>1836810.62</v>
      </c>
      <c r="H9" s="17" t="s">
        <v>18</v>
      </c>
      <c r="I9" s="6"/>
      <c r="J9" s="6"/>
      <c r="K9" s="6"/>
      <c r="L9" s="6"/>
    </row>
    <row r="10" spans="2:13" ht="20" x14ac:dyDescent="0.35">
      <c r="B10" t="s">
        <v>6</v>
      </c>
      <c r="C10" s="3">
        <v>558645</v>
      </c>
      <c r="D10" s="3">
        <v>673582.47000000009</v>
      </c>
      <c r="E10" s="3">
        <v>790277.2699999999</v>
      </c>
      <c r="H10" s="20" t="s">
        <v>2</v>
      </c>
      <c r="I10" s="2">
        <v>1990</v>
      </c>
      <c r="J10" s="21">
        <v>2000</v>
      </c>
      <c r="K10" s="21">
        <v>2023</v>
      </c>
      <c r="L10" s="2"/>
    </row>
    <row r="11" spans="2:13" x14ac:dyDescent="0.35">
      <c r="B11" t="s">
        <v>7</v>
      </c>
      <c r="C11" s="3">
        <v>892523</v>
      </c>
      <c r="D11" s="3">
        <v>1228569.9300000002</v>
      </c>
      <c r="E11" s="3">
        <v>1635824.33</v>
      </c>
      <c r="H11" s="9" t="s">
        <v>15</v>
      </c>
      <c r="I11" s="10">
        <v>14635434</v>
      </c>
      <c r="J11" s="10">
        <v>17556905.239999998</v>
      </c>
      <c r="K11" s="10">
        <v>27549917.530000001</v>
      </c>
      <c r="L11" s="4">
        <f>+K11-I11</f>
        <v>12914483.530000001</v>
      </c>
    </row>
    <row r="12" spans="2:13" x14ac:dyDescent="0.35">
      <c r="B12" t="s">
        <v>8</v>
      </c>
      <c r="C12" s="3">
        <v>6973</v>
      </c>
      <c r="D12" s="3">
        <v>17182.96</v>
      </c>
      <c r="E12" s="3">
        <v>127023.95999999998</v>
      </c>
      <c r="H12" s="9" t="s">
        <v>16</v>
      </c>
      <c r="I12" s="10">
        <v>1287610</v>
      </c>
      <c r="J12" s="10">
        <v>887868.14</v>
      </c>
      <c r="K12" s="10">
        <v>723642.32</v>
      </c>
      <c r="L12" s="4">
        <f t="shared" ref="L12:L13" si="1">+K12-I12</f>
        <v>-563967.68000000005</v>
      </c>
    </row>
    <row r="13" spans="2:13" x14ac:dyDescent="0.35">
      <c r="B13" t="s">
        <v>9</v>
      </c>
      <c r="C13" s="3">
        <v>67932</v>
      </c>
      <c r="D13" s="3">
        <v>87152.68</v>
      </c>
      <c r="E13" s="3">
        <v>148825.86999999997</v>
      </c>
      <c r="H13" s="9" t="s">
        <v>17</v>
      </c>
      <c r="I13" s="11">
        <v>3930923</v>
      </c>
      <c r="J13" s="10">
        <v>3493209.39</v>
      </c>
      <c r="K13" s="10">
        <v>3476026.8</v>
      </c>
      <c r="L13" s="4">
        <f t="shared" si="1"/>
        <v>-454896.20000000019</v>
      </c>
    </row>
    <row r="14" spans="2:13" x14ac:dyDescent="0.35">
      <c r="B14" t="s">
        <v>10</v>
      </c>
      <c r="C14" s="4">
        <f>SUM(C6:C13)</f>
        <v>17420218</v>
      </c>
      <c r="D14" s="4">
        <f t="shared" ref="D14:E14" si="2">SUM(D6:D13)</f>
        <v>17020668.660000004</v>
      </c>
      <c r="E14" s="4">
        <f t="shared" si="2"/>
        <v>15684805.34</v>
      </c>
    </row>
    <row r="15" spans="2:13" x14ac:dyDescent="0.35">
      <c r="B15" t="s">
        <v>11</v>
      </c>
      <c r="C15" s="5">
        <v>478436</v>
      </c>
      <c r="D15" s="5">
        <v>1705478.27</v>
      </c>
      <c r="E15" s="5">
        <v>2643443.77</v>
      </c>
    </row>
    <row r="16" spans="2:13" x14ac:dyDescent="0.35">
      <c r="B16" s="6" t="s">
        <v>12</v>
      </c>
      <c r="C16" s="7">
        <f>SUM(C14:C15)</f>
        <v>17898654</v>
      </c>
      <c r="D16" s="7">
        <f t="shared" ref="D16:E16" si="3">SUM(D14:D15)</f>
        <v>18726146.930000003</v>
      </c>
      <c r="E16" s="7">
        <f t="shared" si="3"/>
        <v>18328249.109999999</v>
      </c>
    </row>
    <row r="17" spans="2:5" x14ac:dyDescent="0.35">
      <c r="B17" s="8" t="s">
        <v>13</v>
      </c>
      <c r="C17" s="8"/>
      <c r="D17" s="8"/>
      <c r="E17" s="8"/>
    </row>
  </sheetData>
  <mergeCells count="2">
    <mergeCell ref="B4:E4"/>
    <mergeCell ref="B17:E17"/>
  </mergeCells>
  <pageMargins left="0.7" right="0.7" top="0.75" bottom="0.75" header="0.3" footer="0.3"/>
  <ignoredErrors>
    <ignoredError sqref="C14:E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6040-250C-4F1F-955B-FBEE3497AD7D}">
  <dimension ref="B6:G19"/>
  <sheetViews>
    <sheetView workbookViewId="0">
      <selection activeCell="E2" sqref="E2"/>
    </sheetView>
  </sheetViews>
  <sheetFormatPr baseColWidth="10" defaultRowHeight="14.5" x14ac:dyDescent="0.35"/>
  <cols>
    <col min="4" max="6" width="11.7265625" bestFit="1" customWidth="1"/>
    <col min="7" max="7" width="12.26953125" bestFit="1" customWidth="1"/>
  </cols>
  <sheetData>
    <row r="6" spans="2:7" x14ac:dyDescent="0.35">
      <c r="B6" s="24" t="s">
        <v>21</v>
      </c>
      <c r="C6" s="24"/>
      <c r="D6" s="24"/>
      <c r="E6" s="24"/>
      <c r="F6" s="24"/>
      <c r="G6" s="24"/>
    </row>
    <row r="7" spans="2:7" x14ac:dyDescent="0.35">
      <c r="B7" s="25" t="s">
        <v>22</v>
      </c>
      <c r="C7" s="25" t="s">
        <v>23</v>
      </c>
      <c r="D7" s="25">
        <v>1990</v>
      </c>
      <c r="E7" s="25">
        <v>2000</v>
      </c>
      <c r="F7" s="25">
        <v>2023</v>
      </c>
      <c r="G7" s="25" t="s">
        <v>24</v>
      </c>
    </row>
    <row r="8" spans="2:7" x14ac:dyDescent="0.35">
      <c r="B8" s="26" t="s">
        <v>15</v>
      </c>
      <c r="C8" s="12" t="s">
        <v>25</v>
      </c>
      <c r="D8" s="27">
        <v>7338871</v>
      </c>
      <c r="E8" s="28">
        <v>7131180.7400000002</v>
      </c>
      <c r="F8" s="28">
        <v>6436119.7199999997</v>
      </c>
      <c r="G8" s="29">
        <f>+F8-D8</f>
        <v>-902751.28000000026</v>
      </c>
    </row>
    <row r="9" spans="2:7" x14ac:dyDescent="0.35">
      <c r="B9" s="30"/>
      <c r="C9" s="30" t="s">
        <v>26</v>
      </c>
      <c r="D9" s="31">
        <v>14635434</v>
      </c>
      <c r="E9" s="31">
        <v>17556905.239999998</v>
      </c>
      <c r="F9" s="31">
        <v>27549917.530000001</v>
      </c>
      <c r="G9" s="32">
        <f>+F9-D9</f>
        <v>12914483.530000001</v>
      </c>
    </row>
    <row r="10" spans="2:7" x14ac:dyDescent="0.35">
      <c r="B10" s="12" t="s">
        <v>16</v>
      </c>
      <c r="C10" s="12" t="s">
        <v>25</v>
      </c>
      <c r="D10" s="27">
        <v>2094631</v>
      </c>
      <c r="E10" s="28">
        <v>1502817.99</v>
      </c>
      <c r="F10" s="28">
        <v>761316.72</v>
      </c>
      <c r="G10" s="29">
        <f t="shared" ref="G10:G12" si="0">+F10-D10</f>
        <v>-1333314.28</v>
      </c>
    </row>
    <row r="11" spans="2:7" x14ac:dyDescent="0.35">
      <c r="B11" s="30"/>
      <c r="C11" s="30" t="s">
        <v>26</v>
      </c>
      <c r="D11" s="31">
        <v>1287610</v>
      </c>
      <c r="E11" s="31">
        <v>887868.14</v>
      </c>
      <c r="F11" s="31">
        <v>723642.32</v>
      </c>
      <c r="G11" s="32">
        <f t="shared" si="0"/>
        <v>-563967.68000000005</v>
      </c>
    </row>
    <row r="12" spans="2:7" ht="28.5" x14ac:dyDescent="0.35">
      <c r="B12" s="26" t="s">
        <v>27</v>
      </c>
      <c r="C12" s="33" t="s">
        <v>25</v>
      </c>
      <c r="D12" s="27">
        <v>81522</v>
      </c>
      <c r="E12" s="28">
        <v>74628.72</v>
      </c>
      <c r="F12" s="28">
        <v>49460.68</v>
      </c>
      <c r="G12" s="34">
        <f t="shared" si="0"/>
        <v>-32061.32</v>
      </c>
    </row>
    <row r="13" spans="2:7" x14ac:dyDescent="0.35">
      <c r="B13" s="30"/>
      <c r="C13" s="30" t="s">
        <v>26</v>
      </c>
      <c r="D13" s="35">
        <v>1878415</v>
      </c>
      <c r="E13" s="31">
        <v>2084442.72</v>
      </c>
      <c r="F13" s="31">
        <v>3636927.46</v>
      </c>
      <c r="G13" s="36">
        <f>+F13-D13</f>
        <v>1758512.46</v>
      </c>
    </row>
    <row r="14" spans="2:7" x14ac:dyDescent="0.35">
      <c r="B14" s="26" t="s">
        <v>28</v>
      </c>
      <c r="C14" s="33" t="s">
        <v>25</v>
      </c>
      <c r="D14" s="27">
        <v>5137</v>
      </c>
      <c r="E14" s="28">
        <v>6503.31</v>
      </c>
      <c r="F14" s="28">
        <v>15266.51</v>
      </c>
      <c r="G14" s="29">
        <f t="shared" ref="G14" si="1">+F14-D14</f>
        <v>10129.51</v>
      </c>
    </row>
    <row r="15" spans="2:7" x14ac:dyDescent="0.35">
      <c r="B15" s="30"/>
      <c r="C15" s="30" t="s">
        <v>26</v>
      </c>
      <c r="D15" s="31">
        <v>106848</v>
      </c>
      <c r="E15" s="31">
        <v>141130.22</v>
      </c>
      <c r="F15" s="31">
        <v>641552.22</v>
      </c>
      <c r="G15" s="32">
        <f>+F15-D15</f>
        <v>534704.22</v>
      </c>
    </row>
    <row r="16" spans="2:7" x14ac:dyDescent="0.35">
      <c r="B16" s="26" t="s">
        <v>29</v>
      </c>
      <c r="C16" s="12" t="s">
        <v>25</v>
      </c>
      <c r="D16" s="27">
        <v>2</v>
      </c>
      <c r="E16" s="28">
        <v>172.5</v>
      </c>
      <c r="F16" s="28">
        <v>10270.15</v>
      </c>
      <c r="G16" s="29">
        <f>+F16-D16</f>
        <v>10268.15</v>
      </c>
    </row>
    <row r="17" spans="2:7" x14ac:dyDescent="0.35">
      <c r="B17" s="30"/>
      <c r="C17" s="30" t="s">
        <v>26</v>
      </c>
      <c r="D17" s="31">
        <v>2</v>
      </c>
      <c r="E17" s="31">
        <v>1138</v>
      </c>
      <c r="F17" s="31">
        <v>190411.55</v>
      </c>
      <c r="G17" s="32">
        <f>+F17-D17</f>
        <v>190409.55</v>
      </c>
    </row>
    <row r="18" spans="2:7" x14ac:dyDescent="0.35">
      <c r="B18" s="26" t="s">
        <v>30</v>
      </c>
      <c r="C18" s="12" t="s">
        <v>25</v>
      </c>
      <c r="D18" s="27">
        <v>77344</v>
      </c>
      <c r="E18" s="28">
        <v>94091.25</v>
      </c>
      <c r="F18" s="28">
        <v>253308.89</v>
      </c>
      <c r="G18" s="34">
        <f>+F18-D18</f>
        <v>175964.89</v>
      </c>
    </row>
    <row r="19" spans="2:7" x14ac:dyDescent="0.35">
      <c r="B19" s="30"/>
      <c r="C19" s="30" t="s">
        <v>26</v>
      </c>
      <c r="D19" s="31">
        <v>680568</v>
      </c>
      <c r="E19" s="31">
        <v>907308.52</v>
      </c>
      <c r="F19" s="31">
        <v>2973344.42</v>
      </c>
      <c r="G19" s="32">
        <f>+F19-D19</f>
        <v>2292776.42</v>
      </c>
    </row>
  </sheetData>
  <mergeCells count="1">
    <mergeCell ref="B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902B5-9B1F-46D5-9ECA-C99EAB7CC153}">
  <dimension ref="B2:E36"/>
  <sheetViews>
    <sheetView tabSelected="1" workbookViewId="0">
      <selection activeCell="G4" sqref="G4"/>
    </sheetView>
  </sheetViews>
  <sheetFormatPr baseColWidth="10" defaultRowHeight="14.5" x14ac:dyDescent="0.35"/>
  <cols>
    <col min="2" max="2" width="21.7265625" customWidth="1"/>
    <col min="3" max="3" width="11" bestFit="1" customWidth="1"/>
    <col min="4" max="4" width="11.453125" bestFit="1" customWidth="1"/>
  </cols>
  <sheetData>
    <row r="2" spans="2:5" x14ac:dyDescent="0.35">
      <c r="B2" t="s">
        <v>69</v>
      </c>
    </row>
    <row r="3" spans="2:5" x14ac:dyDescent="0.35">
      <c r="C3" t="s">
        <v>25</v>
      </c>
      <c r="D3" t="s">
        <v>26</v>
      </c>
      <c r="E3" t="s">
        <v>70</v>
      </c>
    </row>
    <row r="4" spans="2:5" x14ac:dyDescent="0.35">
      <c r="B4" s="9" t="s">
        <v>38</v>
      </c>
      <c r="C4" s="11">
        <v>540450.15</v>
      </c>
      <c r="D4" s="11">
        <v>6656330.7699999996</v>
      </c>
      <c r="E4" s="39">
        <f>+(D4/$D$36)*100</f>
        <v>24.160982561024746</v>
      </c>
    </row>
    <row r="5" spans="2:5" x14ac:dyDescent="0.35">
      <c r="B5" s="9" t="s">
        <v>49</v>
      </c>
      <c r="C5" s="11">
        <v>529795.92000000004</v>
      </c>
      <c r="D5" s="11">
        <v>3498653.21</v>
      </c>
      <c r="E5" s="39">
        <f t="shared" ref="E5:E13" si="0">+(D5/$D$36)*100</f>
        <v>12.699323713728736</v>
      </c>
    </row>
    <row r="6" spans="2:5" x14ac:dyDescent="0.35">
      <c r="B6" s="9" t="s">
        <v>42</v>
      </c>
      <c r="C6" s="11">
        <v>401686.2</v>
      </c>
      <c r="D6" s="11">
        <v>1905197.66</v>
      </c>
      <c r="E6" s="39">
        <f t="shared" si="0"/>
        <v>6.9154387047633383</v>
      </c>
    </row>
    <row r="7" spans="2:5" x14ac:dyDescent="0.35">
      <c r="B7" s="9" t="s">
        <v>60</v>
      </c>
      <c r="C7" s="11">
        <v>470535.15</v>
      </c>
      <c r="D7" s="11">
        <v>1811192.21</v>
      </c>
      <c r="E7" s="39">
        <f t="shared" si="0"/>
        <v>6.5742200789811216</v>
      </c>
    </row>
    <row r="8" spans="2:5" x14ac:dyDescent="0.35">
      <c r="B8" s="9" t="s">
        <v>57</v>
      </c>
      <c r="C8" s="11">
        <v>301263.75</v>
      </c>
      <c r="D8" s="11">
        <v>1762462.6</v>
      </c>
      <c r="E8" s="39">
        <f t="shared" si="0"/>
        <v>6.3973425622083884</v>
      </c>
    </row>
    <row r="9" spans="2:5" x14ac:dyDescent="0.35">
      <c r="B9" s="9" t="s">
        <v>35</v>
      </c>
      <c r="C9" s="11">
        <v>210444.1</v>
      </c>
      <c r="D9" s="11">
        <v>1601890.4</v>
      </c>
      <c r="E9" s="39">
        <f t="shared" si="0"/>
        <v>5.8145016160416789</v>
      </c>
    </row>
    <row r="10" spans="2:5" x14ac:dyDescent="0.35">
      <c r="B10" s="9" t="s">
        <v>62</v>
      </c>
      <c r="C10" s="11">
        <v>504240.53</v>
      </c>
      <c r="D10" s="11">
        <v>1425672.34</v>
      </c>
      <c r="E10" s="39">
        <f t="shared" si="0"/>
        <v>5.174869719473894</v>
      </c>
    </row>
    <row r="11" spans="2:5" x14ac:dyDescent="0.35">
      <c r="B11" s="9" t="s">
        <v>51</v>
      </c>
      <c r="C11" s="11">
        <v>587121.32999999996</v>
      </c>
      <c r="D11" s="11">
        <v>1343227.67</v>
      </c>
      <c r="E11" s="39">
        <f t="shared" si="0"/>
        <v>4.875614123117848</v>
      </c>
    </row>
    <row r="12" spans="2:5" x14ac:dyDescent="0.35">
      <c r="B12" s="9" t="s">
        <v>59</v>
      </c>
      <c r="C12" s="11">
        <v>688085.19</v>
      </c>
      <c r="D12" s="11">
        <v>1327894.58</v>
      </c>
      <c r="E12" s="39">
        <f t="shared" si="0"/>
        <v>4.8199584574219232</v>
      </c>
    </row>
    <row r="13" spans="2:5" x14ac:dyDescent="0.35">
      <c r="B13" s="9" t="s">
        <v>43</v>
      </c>
      <c r="C13" s="11">
        <v>513767.24</v>
      </c>
      <c r="D13" s="11">
        <v>1139813.56</v>
      </c>
      <c r="E13" s="39">
        <f t="shared" si="0"/>
        <v>4.1372666860393323</v>
      </c>
    </row>
    <row r="14" spans="2:5" x14ac:dyDescent="0.35">
      <c r="B14" s="9" t="s">
        <v>55</v>
      </c>
      <c r="C14" s="11">
        <v>470045.73</v>
      </c>
      <c r="D14" s="11">
        <v>708191.74</v>
      </c>
    </row>
    <row r="15" spans="2:5" x14ac:dyDescent="0.35">
      <c r="B15" s="9" t="s">
        <v>53</v>
      </c>
      <c r="C15" s="11">
        <v>175772.52</v>
      </c>
      <c r="D15" s="11">
        <v>576377.35</v>
      </c>
    </row>
    <row r="16" spans="2:5" x14ac:dyDescent="0.35">
      <c r="B16" s="9" t="s">
        <v>40</v>
      </c>
      <c r="C16" s="11">
        <v>179212</v>
      </c>
      <c r="D16" s="11">
        <v>530109.98</v>
      </c>
    </row>
    <row r="17" spans="2:4" x14ac:dyDescent="0.35">
      <c r="B17" s="9" t="s">
        <v>36</v>
      </c>
      <c r="C17" s="11">
        <v>44661.5</v>
      </c>
      <c r="D17" s="11">
        <v>503014.40000000002</v>
      </c>
    </row>
    <row r="18" spans="2:4" x14ac:dyDescent="0.35">
      <c r="B18" s="9" t="s">
        <v>56</v>
      </c>
      <c r="C18" s="11">
        <v>94950.61</v>
      </c>
      <c r="D18" s="11">
        <v>489807.45</v>
      </c>
    </row>
    <row r="19" spans="2:4" x14ac:dyDescent="0.35">
      <c r="B19" s="9" t="s">
        <v>45</v>
      </c>
      <c r="C19" s="11">
        <v>79470.25</v>
      </c>
      <c r="D19" s="11">
        <v>370445.01</v>
      </c>
    </row>
    <row r="20" spans="2:4" x14ac:dyDescent="0.35">
      <c r="B20" s="9" t="s">
        <v>48</v>
      </c>
      <c r="C20" s="11">
        <v>119525</v>
      </c>
      <c r="D20" s="11">
        <v>343952.3</v>
      </c>
    </row>
    <row r="21" spans="2:4" x14ac:dyDescent="0.35">
      <c r="B21" s="9" t="s">
        <v>58</v>
      </c>
      <c r="C21" s="11">
        <v>62454.87</v>
      </c>
      <c r="D21" s="11">
        <v>325230.28999999998</v>
      </c>
    </row>
    <row r="22" spans="2:4" x14ac:dyDescent="0.35">
      <c r="B22" s="9" t="s">
        <v>47</v>
      </c>
      <c r="C22" s="11">
        <v>53363.55</v>
      </c>
      <c r="D22" s="11">
        <v>240273.72</v>
      </c>
    </row>
    <row r="23" spans="2:4" x14ac:dyDescent="0.35">
      <c r="B23" s="9" t="s">
        <v>33</v>
      </c>
      <c r="C23" s="11">
        <v>89298</v>
      </c>
      <c r="D23" s="11">
        <v>179808.06</v>
      </c>
    </row>
    <row r="24" spans="2:4" x14ac:dyDescent="0.35">
      <c r="B24" s="9" t="s">
        <v>44</v>
      </c>
      <c r="C24" s="11">
        <v>29085.5</v>
      </c>
      <c r="D24" s="11">
        <v>161525.54999999999</v>
      </c>
    </row>
    <row r="25" spans="2:4" x14ac:dyDescent="0.35">
      <c r="B25" s="9" t="s">
        <v>61</v>
      </c>
      <c r="C25" s="11">
        <v>111249.45</v>
      </c>
      <c r="D25" s="11">
        <v>160620.65</v>
      </c>
    </row>
    <row r="26" spans="2:4" x14ac:dyDescent="0.35">
      <c r="B26" s="9" t="s">
        <v>63</v>
      </c>
      <c r="C26" s="11">
        <v>27813</v>
      </c>
      <c r="D26" s="11">
        <v>113148.96</v>
      </c>
    </row>
    <row r="27" spans="2:4" x14ac:dyDescent="0.35">
      <c r="B27" s="9" t="s">
        <v>52</v>
      </c>
      <c r="C27" s="11">
        <v>45265.05</v>
      </c>
      <c r="D27" s="11">
        <v>103344.25</v>
      </c>
    </row>
    <row r="28" spans="2:4" x14ac:dyDescent="0.35">
      <c r="B28" s="9" t="s">
        <v>41</v>
      </c>
      <c r="C28" s="11">
        <v>59522</v>
      </c>
      <c r="D28" s="11">
        <v>78590.13</v>
      </c>
    </row>
    <row r="29" spans="2:4" x14ac:dyDescent="0.35">
      <c r="B29" s="9" t="s">
        <v>37</v>
      </c>
      <c r="C29" s="11">
        <v>7285</v>
      </c>
      <c r="D29" s="11">
        <v>52182.22</v>
      </c>
    </row>
    <row r="30" spans="2:4" x14ac:dyDescent="0.35">
      <c r="B30" s="9" t="s">
        <v>39</v>
      </c>
      <c r="C30" s="11">
        <v>9988.3799999999992</v>
      </c>
      <c r="D30" s="11">
        <v>39615.42</v>
      </c>
    </row>
    <row r="31" spans="2:4" x14ac:dyDescent="0.35">
      <c r="B31" s="9" t="s">
        <v>50</v>
      </c>
      <c r="C31" s="11">
        <v>5337.25</v>
      </c>
      <c r="D31" s="11">
        <v>34125</v>
      </c>
    </row>
    <row r="32" spans="2:4" x14ac:dyDescent="0.35">
      <c r="B32" s="9" t="s">
        <v>34</v>
      </c>
      <c r="C32" s="11">
        <v>2128.1999999999998</v>
      </c>
      <c r="D32" s="11">
        <v>24910.66</v>
      </c>
    </row>
    <row r="33" spans="2:4" x14ac:dyDescent="0.35">
      <c r="B33" s="9" t="s">
        <v>46</v>
      </c>
      <c r="C33" s="11">
        <v>11518.3</v>
      </c>
      <c r="D33" s="11">
        <v>23911.919999999998</v>
      </c>
    </row>
    <row r="34" spans="2:4" x14ac:dyDescent="0.35">
      <c r="B34" s="9" t="s">
        <v>54</v>
      </c>
      <c r="C34" s="11">
        <v>7561</v>
      </c>
      <c r="D34" s="11">
        <v>14017.49</v>
      </c>
    </row>
    <row r="35" spans="2:4" x14ac:dyDescent="0.35">
      <c r="B35" s="9" t="s">
        <v>67</v>
      </c>
      <c r="C35" s="11">
        <v>3223</v>
      </c>
      <c r="D35" s="11">
        <v>4379.9799999999996</v>
      </c>
    </row>
    <row r="36" spans="2:4" x14ac:dyDescent="0.35">
      <c r="B36" s="9" t="s">
        <v>68</v>
      </c>
      <c r="C36" s="11">
        <v>6436119.7199999997</v>
      </c>
      <c r="D36" s="11">
        <v>27549917.530000001</v>
      </c>
    </row>
  </sheetData>
  <sortState xmlns:xlrd2="http://schemas.microsoft.com/office/spreadsheetml/2017/richdata2" ref="B4:D35">
    <sortCondition descending="1" ref="D4:D3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6FDA6-E900-4D0D-A4A3-1BCB83C3A67E}">
  <dimension ref="B4:F39"/>
  <sheetViews>
    <sheetView workbookViewId="0">
      <selection activeCell="I3" sqref="I3"/>
    </sheetView>
  </sheetViews>
  <sheetFormatPr baseColWidth="10" defaultRowHeight="14.5" x14ac:dyDescent="0.35"/>
  <cols>
    <col min="2" max="2" width="17.26953125" bestFit="1" customWidth="1"/>
  </cols>
  <sheetData>
    <row r="4" spans="2:6" ht="41" customHeight="1" x14ac:dyDescent="0.35">
      <c r="B4" s="1" t="s">
        <v>31</v>
      </c>
      <c r="C4" s="1"/>
      <c r="D4" s="1"/>
      <c r="E4" s="1"/>
      <c r="F4" s="1"/>
    </row>
    <row r="5" spans="2:6" x14ac:dyDescent="0.35">
      <c r="B5" s="37" t="s">
        <v>32</v>
      </c>
      <c r="C5" s="37">
        <v>2018</v>
      </c>
      <c r="D5" s="37">
        <v>2020</v>
      </c>
      <c r="E5" s="37">
        <v>2022</v>
      </c>
      <c r="F5" s="37">
        <v>2024</v>
      </c>
    </row>
    <row r="6" spans="2:6" x14ac:dyDescent="0.35">
      <c r="B6" s="38" t="s">
        <v>33</v>
      </c>
      <c r="C6" s="39">
        <v>49.207986760375697</v>
      </c>
      <c r="D6" s="39">
        <v>43.232689706063212</v>
      </c>
      <c r="E6" s="39">
        <v>45.419096340285478</v>
      </c>
      <c r="F6" s="39">
        <v>36.447424536795715</v>
      </c>
    </row>
    <row r="7" spans="2:6" x14ac:dyDescent="0.35">
      <c r="B7" s="38" t="s">
        <v>34</v>
      </c>
      <c r="C7" s="39">
        <v>31.039042821158692</v>
      </c>
      <c r="D7" s="39">
        <v>13.015634395670475</v>
      </c>
      <c r="E7" s="39">
        <v>12.210136542467023</v>
      </c>
      <c r="F7" s="39">
        <v>35.8541808116154</v>
      </c>
    </row>
    <row r="8" spans="2:6" x14ac:dyDescent="0.35">
      <c r="B8" s="38" t="s">
        <v>35</v>
      </c>
      <c r="C8" s="39">
        <v>24.768345060769441</v>
      </c>
      <c r="D8" s="39">
        <v>31.954280358258696</v>
      </c>
      <c r="E8" s="39">
        <v>23.682649402904232</v>
      </c>
      <c r="F8" s="39">
        <v>34.672743453520674</v>
      </c>
    </row>
    <row r="9" spans="2:6" x14ac:dyDescent="0.35">
      <c r="B9" s="38" t="s">
        <v>36</v>
      </c>
      <c r="C9" s="39">
        <v>29.377800360293776</v>
      </c>
      <c r="D9" s="39">
        <v>26.087387953560683</v>
      </c>
      <c r="E9" s="39">
        <v>39.502514367816097</v>
      </c>
      <c r="F9" s="39">
        <v>33.076005071977328</v>
      </c>
    </row>
    <row r="10" spans="2:6" x14ac:dyDescent="0.35">
      <c r="B10" s="38" t="s">
        <v>37</v>
      </c>
      <c r="C10" s="39">
        <v>16.976499473868817</v>
      </c>
      <c r="D10" s="39">
        <v>32.552627910218881</v>
      </c>
      <c r="E10" s="39">
        <v>31.501407051812613</v>
      </c>
      <c r="F10" s="39">
        <v>30.755395683453234</v>
      </c>
    </row>
    <row r="11" spans="2:6" x14ac:dyDescent="0.35">
      <c r="B11" s="38" t="s">
        <v>38</v>
      </c>
      <c r="C11" s="39">
        <v>37.043505874880914</v>
      </c>
      <c r="D11" s="39">
        <v>18.978738036563701</v>
      </c>
      <c r="E11" s="39">
        <v>27.898339333741269</v>
      </c>
      <c r="F11" s="39">
        <v>30.70236926959204</v>
      </c>
    </row>
    <row r="12" spans="2:6" x14ac:dyDescent="0.35">
      <c r="B12" s="38" t="s">
        <v>39</v>
      </c>
      <c r="C12" s="39">
        <v>30.992596020360946</v>
      </c>
      <c r="D12" s="39">
        <v>26.531385281385283</v>
      </c>
      <c r="E12" s="39">
        <v>31.350031648431141</v>
      </c>
      <c r="F12" s="39">
        <v>30.462624150548876</v>
      </c>
    </row>
    <row r="13" spans="2:6" x14ac:dyDescent="0.35">
      <c r="B13" s="38" t="s">
        <v>40</v>
      </c>
      <c r="C13" s="39">
        <v>35.029921259842517</v>
      </c>
      <c r="D13" s="39">
        <v>20.049673516804873</v>
      </c>
      <c r="E13" s="39">
        <v>25.142930558232159</v>
      </c>
      <c r="F13" s="39">
        <v>29.369627507163326</v>
      </c>
    </row>
    <row r="14" spans="2:6" x14ac:dyDescent="0.35">
      <c r="B14" s="38" t="s">
        <v>41</v>
      </c>
      <c r="C14" s="39">
        <v>27.380196762932403</v>
      </c>
      <c r="D14" s="39">
        <v>20.736570490265073</v>
      </c>
      <c r="E14" s="39">
        <v>15.988465235501442</v>
      </c>
      <c r="F14" s="39">
        <v>29.11392405063291</v>
      </c>
    </row>
    <row r="15" spans="2:6" x14ac:dyDescent="0.35">
      <c r="B15" s="38" t="s">
        <v>42</v>
      </c>
      <c r="C15" s="39">
        <v>24.370841269448636</v>
      </c>
      <c r="D15" s="39">
        <v>20.273663962383452</v>
      </c>
      <c r="E15" s="39">
        <v>28.373229854356701</v>
      </c>
      <c r="F15" s="39">
        <v>26.639139340957112</v>
      </c>
    </row>
    <row r="16" spans="2:6" x14ac:dyDescent="0.35">
      <c r="B16" s="38" t="s">
        <v>43</v>
      </c>
      <c r="C16" s="39">
        <v>23.35312961600885</v>
      </c>
      <c r="D16" s="39">
        <v>22.264563281939914</v>
      </c>
      <c r="E16" s="39">
        <v>17.845885824194639</v>
      </c>
      <c r="F16" s="39">
        <v>25.102991540866903</v>
      </c>
    </row>
    <row r="17" spans="2:6" x14ac:dyDescent="0.35">
      <c r="B17" s="38" t="s">
        <v>44</v>
      </c>
      <c r="C17" s="39">
        <v>35.473010266033775</v>
      </c>
      <c r="D17" s="39">
        <v>19.986065492186722</v>
      </c>
      <c r="E17" s="39">
        <v>28.227869124730109</v>
      </c>
      <c r="F17" s="39">
        <v>25.073432593943078</v>
      </c>
    </row>
    <row r="18" spans="2:6" x14ac:dyDescent="0.35">
      <c r="B18" s="38" t="s">
        <v>45</v>
      </c>
      <c r="C18" s="39">
        <v>25.942639390292822</v>
      </c>
      <c r="D18" s="39">
        <v>18.237273874631889</v>
      </c>
      <c r="E18" s="39">
        <v>31.303904490801713</v>
      </c>
      <c r="F18" s="39">
        <v>24.92361152717033</v>
      </c>
    </row>
    <row r="19" spans="2:6" x14ac:dyDescent="0.35">
      <c r="B19" s="38" t="s">
        <v>46</v>
      </c>
      <c r="C19" s="39">
        <v>20.682558737780827</v>
      </c>
      <c r="D19" s="39">
        <v>35.735362633949372</v>
      </c>
      <c r="E19" s="39">
        <v>29.992772825825103</v>
      </c>
      <c r="F19" s="39">
        <v>23.743605176045744</v>
      </c>
    </row>
    <row r="20" spans="2:6" x14ac:dyDescent="0.35">
      <c r="B20" s="38" t="s">
        <v>47</v>
      </c>
      <c r="C20" s="39">
        <v>21.0543004359889</v>
      </c>
      <c r="D20" s="39">
        <v>24.556608357628765</v>
      </c>
      <c r="E20" s="39">
        <v>20.069005175388156</v>
      </c>
      <c r="F20" s="39">
        <v>23.641255605381165</v>
      </c>
    </row>
    <row r="21" spans="2:6" x14ac:dyDescent="0.35">
      <c r="B21" s="38" t="s">
        <v>48</v>
      </c>
      <c r="C21" s="39">
        <v>23.320217917675546</v>
      </c>
      <c r="D21" s="39">
        <v>23.273222184416468</v>
      </c>
      <c r="E21" s="39">
        <v>18.811504635131922</v>
      </c>
      <c r="F21" s="39">
        <v>22.961926504160836</v>
      </c>
    </row>
    <row r="22" spans="2:6" x14ac:dyDescent="0.35">
      <c r="B22" s="38" t="s">
        <v>49</v>
      </c>
      <c r="C22" s="39">
        <v>21.702348269726997</v>
      </c>
      <c r="D22" s="39">
        <v>7.1334026661624277</v>
      </c>
      <c r="E22" s="39">
        <v>16.558743207860584</v>
      </c>
      <c r="F22" s="39">
        <v>22.757378412082581</v>
      </c>
    </row>
    <row r="23" spans="2:6" x14ac:dyDescent="0.35">
      <c r="B23" s="38" t="s">
        <v>50</v>
      </c>
      <c r="C23" s="39">
        <v>27.027027027027028</v>
      </c>
      <c r="D23" s="39">
        <v>20.382314999413627</v>
      </c>
      <c r="E23" s="39">
        <v>22.885408079142621</v>
      </c>
      <c r="F23" s="39">
        <v>22.333000997008973</v>
      </c>
    </row>
    <row r="24" spans="2:6" x14ac:dyDescent="0.35">
      <c r="B24" s="38" t="s">
        <v>51</v>
      </c>
      <c r="C24" s="39">
        <v>24.325459478516791</v>
      </c>
      <c r="D24" s="39">
        <v>22.764591832198629</v>
      </c>
      <c r="E24" s="39">
        <v>22.509834517607342</v>
      </c>
      <c r="F24" s="39">
        <v>22.213980813345188</v>
      </c>
    </row>
    <row r="25" spans="2:6" x14ac:dyDescent="0.35">
      <c r="B25" s="38" t="s">
        <v>52</v>
      </c>
      <c r="C25" s="39">
        <v>26.485216910748825</v>
      </c>
      <c r="D25" s="39">
        <v>15.37531193067867</v>
      </c>
      <c r="E25" s="39">
        <v>24.508830344451585</v>
      </c>
      <c r="F25" s="39">
        <v>21.686017373872367</v>
      </c>
    </row>
    <row r="26" spans="2:6" x14ac:dyDescent="0.35">
      <c r="B26" s="38" t="s">
        <v>53</v>
      </c>
      <c r="C26" s="39">
        <v>26.117287381878825</v>
      </c>
      <c r="D26" s="39">
        <v>23.659674776492682</v>
      </c>
      <c r="E26" s="39">
        <v>25.138720999665033</v>
      </c>
      <c r="F26" s="39">
        <v>21.225157537566648</v>
      </c>
    </row>
    <row r="27" spans="2:6" x14ac:dyDescent="0.35">
      <c r="B27" s="38" t="s">
        <v>54</v>
      </c>
      <c r="C27" s="39">
        <v>22.612267762113714</v>
      </c>
      <c r="D27" s="39">
        <v>17.016512734396866</v>
      </c>
      <c r="E27" s="39">
        <v>25.930562510432313</v>
      </c>
      <c r="F27" s="39">
        <v>21.117051209904332</v>
      </c>
    </row>
    <row r="28" spans="2:6" x14ac:dyDescent="0.35">
      <c r="B28" s="38" t="s">
        <v>55</v>
      </c>
      <c r="C28" s="39">
        <v>21.945372119753152</v>
      </c>
      <c r="D28" s="39">
        <v>21.745581151521744</v>
      </c>
      <c r="E28" s="39">
        <v>12.951508360031792</v>
      </c>
      <c r="F28" s="39">
        <v>20.554112335746172</v>
      </c>
    </row>
    <row r="29" spans="2:6" x14ac:dyDescent="0.35">
      <c r="B29" s="38" t="s">
        <v>56</v>
      </c>
      <c r="C29" s="39">
        <v>24.88938451023418</v>
      </c>
      <c r="D29" s="39">
        <v>19.312374167570077</v>
      </c>
      <c r="E29" s="39">
        <v>25.483953132959758</v>
      </c>
      <c r="F29" s="39">
        <v>19.719748941760326</v>
      </c>
    </row>
    <row r="30" spans="2:6" x14ac:dyDescent="0.35">
      <c r="B30" s="38" t="s">
        <v>57</v>
      </c>
      <c r="C30" s="39">
        <v>25.333317573637181</v>
      </c>
      <c r="D30" s="39">
        <v>20.428008329614755</v>
      </c>
      <c r="E30" s="39">
        <v>26.301120872462892</v>
      </c>
      <c r="F30" s="39">
        <v>19.195067416491632</v>
      </c>
    </row>
    <row r="31" spans="2:6" x14ac:dyDescent="0.35">
      <c r="B31" s="38" t="s">
        <v>58</v>
      </c>
      <c r="C31" s="39">
        <v>17.324348504749395</v>
      </c>
      <c r="D31" s="39">
        <v>14.966849143535985</v>
      </c>
      <c r="E31" s="39">
        <v>21.075849899363092</v>
      </c>
      <c r="F31" s="39">
        <v>18.79955097172525</v>
      </c>
    </row>
    <row r="32" spans="2:6" x14ac:dyDescent="0.35">
      <c r="B32" s="38" t="s">
        <v>59</v>
      </c>
      <c r="C32" s="39">
        <v>17.711161615145848</v>
      </c>
      <c r="D32" s="39">
        <v>22.540166617078249</v>
      </c>
      <c r="E32" s="39">
        <v>13.681478394891283</v>
      </c>
      <c r="F32" s="39">
        <v>18.021201413427562</v>
      </c>
    </row>
    <row r="33" spans="2:6" x14ac:dyDescent="0.35">
      <c r="B33" s="38" t="s">
        <v>60</v>
      </c>
      <c r="C33" s="39">
        <v>27.279151067364193</v>
      </c>
      <c r="D33" s="39">
        <v>19.766827436563347</v>
      </c>
      <c r="E33" s="39">
        <v>23.684054270700354</v>
      </c>
      <c r="F33" s="39">
        <v>16.990407482482883</v>
      </c>
    </row>
    <row r="34" spans="2:6" x14ac:dyDescent="0.35">
      <c r="B34" s="38" t="s">
        <v>61</v>
      </c>
      <c r="C34" s="39">
        <v>17.363267255791737</v>
      </c>
      <c r="D34" s="39">
        <v>16.687641580669517</v>
      </c>
      <c r="E34" s="39">
        <v>8.5747259088286203</v>
      </c>
      <c r="F34" s="39">
        <v>15.555267254800206</v>
      </c>
    </row>
    <row r="35" spans="2:6" x14ac:dyDescent="0.35">
      <c r="B35" s="38" t="s">
        <v>62</v>
      </c>
      <c r="C35" s="39">
        <v>21.574172199753445</v>
      </c>
      <c r="D35" s="39">
        <v>21.616965633902211</v>
      </c>
      <c r="E35" s="39">
        <v>21.950927157874549</v>
      </c>
      <c r="F35" s="39">
        <v>14.555155936038364</v>
      </c>
    </row>
    <row r="36" spans="2:6" x14ac:dyDescent="0.35">
      <c r="B36" s="38" t="s">
        <v>63</v>
      </c>
      <c r="C36" s="39">
        <v>28.995907545103467</v>
      </c>
      <c r="D36" s="39">
        <v>15.428557174216722</v>
      </c>
      <c r="E36" s="39">
        <v>16.945017826984422</v>
      </c>
      <c r="F36" s="39">
        <v>10.123578843302026</v>
      </c>
    </row>
    <row r="37" spans="2:6" x14ac:dyDescent="0.35">
      <c r="B37" s="38" t="s">
        <v>64</v>
      </c>
      <c r="C37" s="39">
        <v>44.73609129814551</v>
      </c>
      <c r="D37" s="39">
        <v>52.734280896169594</v>
      </c>
      <c r="E37" s="39">
        <v>55.227743271221527</v>
      </c>
      <c r="F37" s="39">
        <v>6.3315828957239306</v>
      </c>
    </row>
    <row r="38" spans="2:6" ht="15" thickBot="1" x14ac:dyDescent="0.4">
      <c r="B38" s="40" t="s">
        <v>65</v>
      </c>
      <c r="C38" s="39">
        <v>24.582817927853316</v>
      </c>
      <c r="D38" s="39">
        <v>21.52240058550866</v>
      </c>
      <c r="E38" s="39">
        <v>22.143599832702854</v>
      </c>
      <c r="F38" s="39">
        <v>22.788606786490959</v>
      </c>
    </row>
    <row r="39" spans="2:6" x14ac:dyDescent="0.35">
      <c r="B39" s="41" t="s">
        <v>66</v>
      </c>
      <c r="C39" s="42"/>
      <c r="D39" s="42"/>
      <c r="E39" s="42"/>
      <c r="F39" s="42"/>
    </row>
  </sheetData>
  <mergeCells count="2">
    <mergeCell ref="B4:F4"/>
    <mergeCell ref="B39:F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Patron y granos</vt:lpstr>
      <vt:lpstr>Algunos cultivos</vt:lpstr>
      <vt:lpstr>Maiz</vt:lpstr>
      <vt:lpstr>Hambre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ANTONIETA BARRON PEREZ</dc:creator>
  <cp:lastModifiedBy>MARIA ANTONIETA BARRON PEREZ</cp:lastModifiedBy>
  <dcterms:created xsi:type="dcterms:W3CDTF">2025-11-15T19:18:52Z</dcterms:created>
  <dcterms:modified xsi:type="dcterms:W3CDTF">2025-11-15T20:11:46Z</dcterms:modified>
</cp:coreProperties>
</file>